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鲍清\工作（鲍清）\907-1221\人事\职称评审\我校职称评审\2026年\关于做好2026年我校教师、实验、教育管理研究及学生思想政治教育系列专业技术职务申报工作的通知\公示材料（已让每位申报老师核对并相应更新修改过了）\高级\"/>
    </mc:Choice>
  </mc:AlternateContent>
  <bookViews>
    <workbookView xWindow="0" yWindow="0" windowWidth="28800" windowHeight="12210"/>
  </bookViews>
  <sheets>
    <sheet name="自然科学类科研统计表" sheetId="1" r:id="rId1"/>
  </sheets>
  <externalReferences>
    <externalReference r:id="rId2"/>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D19" i="1"/>
  <c r="C19" i="1"/>
  <c r="H19" i="1" s="1"/>
  <c r="G18" i="1"/>
  <c r="D18" i="1"/>
  <c r="C18" i="1"/>
  <c r="K18" i="1" s="1"/>
  <c r="K17" i="1"/>
  <c r="G17" i="1"/>
  <c r="D17" i="1"/>
  <c r="C17" i="1"/>
  <c r="H17" i="1" s="1"/>
  <c r="K16" i="1"/>
  <c r="H16" i="1"/>
  <c r="G16" i="1"/>
  <c r="D16" i="1"/>
  <c r="C16" i="1"/>
  <c r="K15" i="1"/>
  <c r="H15" i="1"/>
  <c r="G15" i="1"/>
  <c r="D15" i="1"/>
  <c r="C15" i="1"/>
  <c r="H18" i="1" l="1"/>
  <c r="K19" i="1"/>
</calcChain>
</file>

<file path=xl/comments1.xml><?xml version="1.0" encoding="utf-8"?>
<comments xmlns="http://schemas.openxmlformats.org/spreadsheetml/2006/main">
  <authors>
    <author>微软用户</author>
    <author>张骏</author>
  </authors>
  <commentList>
    <comment ref="L3" authorId="0" shapeId="0">
      <text>
        <r>
          <rPr>
            <sz val="9"/>
            <rFont val="宋体"/>
            <charset val="134"/>
          </rPr>
          <t>微软用户:
论文不重复统计，同一篇论文只计入最高项</t>
        </r>
      </text>
    </comment>
    <comment ref="Y3" authorId="0" shapeId="0">
      <text>
        <r>
          <rPr>
            <sz val="9"/>
            <rFont val="宋体"/>
            <charset val="134"/>
          </rPr>
          <t>微软用户:
项目不重复统计，同一项目只计入最高项；主要参加项目指项目的前三名；在填写项目数的同时，将已完成的项目数加在括号内，如共8个项目，其中3项已完成，则用8(3)表示</t>
        </r>
      </text>
    </comment>
    <comment ref="AC3" authorId="0" shapeId="0">
      <text>
        <r>
          <rPr>
            <sz val="9"/>
            <rFont val="宋体"/>
            <charset val="134"/>
          </rPr>
          <t>微软用户:
奖项不重复统计，同一奖项只计入最高项，并需注明等级、排名、数量。例如：一等排三1项</t>
        </r>
      </text>
    </comment>
    <comment ref="U4" authorId="1" shapeId="0">
      <text>
        <r>
          <rPr>
            <sz val="9"/>
            <rFont val="宋体"/>
            <charset val="134"/>
          </rPr>
          <t>注释:
建筑学为单列核心期刊，其他学科参照北图核刊。</t>
        </r>
      </text>
    </comment>
  </commentList>
</comments>
</file>

<file path=xl/sharedStrings.xml><?xml version="1.0" encoding="utf-8"?>
<sst xmlns="http://schemas.openxmlformats.org/spreadsheetml/2006/main" count="302" uniqueCount="115">
  <si>
    <t xml:space="preserve">审核人签名：             单位负责人签名：                   学院（部）(公章）：                                        </t>
  </si>
  <si>
    <t>序号</t>
  </si>
  <si>
    <t>单位</t>
  </si>
  <si>
    <t>工号</t>
  </si>
  <si>
    <t>姓名</t>
  </si>
  <si>
    <t>申报学科类别及对应文件附件</t>
  </si>
  <si>
    <t>岗位性质</t>
  </si>
  <si>
    <t>申报职务</t>
  </si>
  <si>
    <t>现职称</t>
  </si>
  <si>
    <t>现职称取得时间</t>
  </si>
  <si>
    <t>博士学位取得时间</t>
  </si>
  <si>
    <t>成果起算时间</t>
  </si>
  <si>
    <t>论文篇数</t>
  </si>
  <si>
    <t>授权发明专利及出版国家标准规范（注明是欧日美国际、其他地区、国内）</t>
  </si>
  <si>
    <t>项目</t>
  </si>
  <si>
    <t>市厅级及以上科研成果奖等次及排名</t>
  </si>
  <si>
    <t>备注</t>
  </si>
  <si>
    <t>SCIE</t>
  </si>
  <si>
    <r>
      <rPr>
        <sz val="10"/>
        <rFont val="宋体"/>
        <charset val="134"/>
      </rPr>
      <t>SCIE</t>
    </r>
    <r>
      <rPr>
        <sz val="10"/>
        <rFont val="宋体"/>
        <charset val="134"/>
      </rPr>
      <t>一区</t>
    </r>
  </si>
  <si>
    <r>
      <rPr>
        <sz val="10"/>
        <rFont val="宋体"/>
        <charset val="134"/>
      </rPr>
      <t>SCIE</t>
    </r>
    <r>
      <rPr>
        <sz val="10"/>
        <rFont val="宋体"/>
        <charset val="134"/>
      </rPr>
      <t>二区</t>
    </r>
  </si>
  <si>
    <r>
      <rPr>
        <sz val="10"/>
        <rFont val="宋体"/>
        <charset val="134"/>
      </rPr>
      <t>SCIE</t>
    </r>
    <r>
      <rPr>
        <sz val="10"/>
        <rFont val="宋体"/>
        <charset val="134"/>
      </rPr>
      <t>三区</t>
    </r>
  </si>
  <si>
    <t>EI</t>
  </si>
  <si>
    <t>SSCI</t>
  </si>
  <si>
    <r>
      <rPr>
        <sz val="10"/>
        <rFont val="宋体"/>
        <charset val="134"/>
      </rPr>
      <t>学术专著（1</t>
    </r>
    <r>
      <rPr>
        <sz val="10"/>
        <rFont val="宋体"/>
        <charset val="134"/>
      </rPr>
      <t>0万字及以上，超过20万字的请注明</t>
    </r>
    <r>
      <rPr>
        <sz val="10"/>
        <rFont val="宋体"/>
        <charset val="134"/>
      </rPr>
      <t>）</t>
    </r>
  </si>
  <si>
    <r>
      <rPr>
        <sz val="10"/>
        <rFont val="宋体"/>
        <charset val="134"/>
      </rPr>
      <t>CCF论文（注明A\B\C</t>
    </r>
    <r>
      <rPr>
        <sz val="10"/>
        <rFont val="宋体"/>
        <charset val="134"/>
      </rPr>
      <t>）</t>
    </r>
  </si>
  <si>
    <t>国防科技报告</t>
  </si>
  <si>
    <t>核心
期刊</t>
  </si>
  <si>
    <t>工科建筑类核心期刊</t>
  </si>
  <si>
    <t>国家级</t>
  </si>
  <si>
    <t>主持省部级项目</t>
  </si>
  <si>
    <t>主持单项横向课题到账经费</t>
  </si>
  <si>
    <t>国内一类权威核心期刊</t>
  </si>
  <si>
    <r>
      <rPr>
        <sz val="10"/>
        <rFont val="宋体"/>
        <charset val="134"/>
      </rPr>
      <t>A&amp;H</t>
    </r>
    <r>
      <rPr>
        <sz val="10"/>
        <rFont val="宋体"/>
        <charset val="134"/>
      </rPr>
      <t>CI</t>
    </r>
  </si>
  <si>
    <t>主持国家自然科学基金面上项目（或同层次及以上国家级科研项目）</t>
  </si>
  <si>
    <t>主持其他国家级科研项目（青年、交流、专项项目等）</t>
  </si>
  <si>
    <t>注：1、成果起算时间为任现职务时间，如果博士进校，申报副高，成果起算时间为博士毕业时间往前推三年。例如：2012年6月博士毕业申报副教授，成果起算时间为2009年6月。</t>
  </si>
  <si>
    <t xml:space="preserve">    2、论文不重复统计，同一篇论文只计入最高项。</t>
  </si>
  <si>
    <t xml:space="preserve">    3、项目不重复统计，同一项目只计入最高项；主要参加项目指项目的前三名；在填写项目数的同时，将已完成的项目数加在括号内，如共8个项目，其中3项已完成，则用8(3)表示。</t>
  </si>
  <si>
    <t xml:space="preserve">    4、奖项不重复统计，同一奖项只计入最高项，并需注明等级、排名、数量。例如：二等排三1项。</t>
  </si>
  <si>
    <t/>
  </si>
  <si>
    <t>1</t>
  </si>
  <si>
    <t>材料与化学化工学部</t>
  </si>
  <si>
    <t>18N087</t>
  </si>
  <si>
    <t>郭思宇</t>
  </si>
  <si>
    <t>应用化学</t>
  </si>
  <si>
    <t>教学科研并重型</t>
  </si>
  <si>
    <t>副教授</t>
  </si>
  <si>
    <t>副研究员</t>
  </si>
  <si>
    <t>2023-07</t>
  </si>
  <si>
    <t>2015-01</t>
  </si>
  <si>
    <t>17</t>
  </si>
  <si>
    <t>10</t>
  </si>
  <si>
    <t>7</t>
  </si>
  <si>
    <t>0</t>
  </si>
  <si>
    <t>2</t>
  </si>
  <si>
    <t>21N087</t>
  </si>
  <si>
    <t>张慎祥</t>
  </si>
  <si>
    <t>材料物理与化学</t>
  </si>
  <si>
    <t>专职科研</t>
  </si>
  <si>
    <t>研究员</t>
  </si>
  <si>
    <t>2021-05</t>
  </si>
  <si>
    <t>8</t>
  </si>
  <si>
    <t>9</t>
  </si>
  <si>
    <t>150万元</t>
  </si>
  <si>
    <t>省部二等排四1项</t>
  </si>
  <si>
    <t>中国石油与化学工业联合会科技进步奖</t>
  </si>
  <si>
    <t>3</t>
  </si>
  <si>
    <t>22D140</t>
  </si>
  <si>
    <t>吴月</t>
  </si>
  <si>
    <t>高分子化学与物理</t>
  </si>
  <si>
    <t>助理研究员</t>
  </si>
  <si>
    <t>2022-11</t>
  </si>
  <si>
    <t>2018-06</t>
  </si>
  <si>
    <t>6</t>
  </si>
  <si>
    <t>4</t>
  </si>
  <si>
    <t>21N213</t>
  </si>
  <si>
    <t>王正宫</t>
  </si>
  <si>
    <t>化学工程</t>
  </si>
  <si>
    <t>2021-11</t>
  </si>
  <si>
    <t>2021-01</t>
  </si>
  <si>
    <t>24</t>
  </si>
  <si>
    <t>授权中国专利4项，美国PCT专利1项</t>
  </si>
  <si>
    <t>5万</t>
  </si>
  <si>
    <t>5</t>
  </si>
  <si>
    <t>21N026</t>
  </si>
  <si>
    <t>宣孙婷</t>
  </si>
  <si>
    <t>教授</t>
  </si>
  <si>
    <t>11</t>
  </si>
  <si>
    <t>21N215</t>
  </si>
  <si>
    <t>王杰</t>
  </si>
  <si>
    <t>分析化学</t>
  </si>
  <si>
    <t>15</t>
  </si>
  <si>
    <t>2023姑苏创新创业领军人才</t>
  </si>
  <si>
    <t>16D088</t>
  </si>
  <si>
    <t>郭江娜</t>
  </si>
  <si>
    <t>2022-07</t>
  </si>
  <si>
    <t>2022-01</t>
  </si>
  <si>
    <t>19N171</t>
  </si>
  <si>
    <t>苏远停</t>
  </si>
  <si>
    <t>无机化学</t>
  </si>
  <si>
    <t>科研为主型</t>
  </si>
  <si>
    <t>2019-11</t>
  </si>
  <si>
    <t>20</t>
  </si>
  <si>
    <t>主持完成江苏省高等学校自然科学研究面上项目20KJB150002</t>
  </si>
  <si>
    <t>15N053</t>
  </si>
  <si>
    <t>盛夏</t>
  </si>
  <si>
    <t>物理化学</t>
  </si>
  <si>
    <t>2017-07</t>
  </si>
  <si>
    <t>2017-01</t>
  </si>
  <si>
    <t>14</t>
  </si>
  <si>
    <t>苏州大学2026年申报教师自然科学类高级职务人员除教学为主型、社会服务与技术推广型外）科研情况一览表</t>
  </si>
  <si>
    <t>7</t>
    <phoneticPr fontId="5" type="noConversion"/>
  </si>
  <si>
    <t>34</t>
    <phoneticPr fontId="5" type="noConversion"/>
  </si>
  <si>
    <t>0</t>
    <phoneticPr fontId="5" type="noConversion"/>
  </si>
  <si>
    <t>中国专利1项</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</si>
</sst>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7" x14ac:knownFonts="1">
    <font>
      <sz val="11"/>
      <color theme="1"/>
      <name val="宋体"/>
      <charset val="134"/>
      <scheme val="minor"/>
    </font>
    <font>
      <sz val="10"/>
      <name val="宋体"/>
      <charset val="134"/>
    </font>
    <font>
      <sz val="18"/>
      <name val="黑体"/>
      <charset val="134"/>
    </font>
    <font>
      <b/>
      <sz val="10"/>
      <name val="宋体"/>
      <charset val="134"/>
    </font>
    <font>
      <sz val="9"/>
      <name val="宋体"/>
      <charset val="134"/>
    </font>
    <font>
      <sz val="9"/>
      <name val="宋体"/>
      <family val="3"/>
      <charset val="134"/>
      <scheme val="minor"/>
    </font>
    <font>
      <sz val="10"/>
      <name val="宋体"/>
      <family val="3"/>
      <charset val="134"/>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pplyProtection="1">
      <alignment horizontal="center"/>
      <protection locked="0"/>
    </xf>
    <xf numFmtId="0" fontId="1"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vertical="center" wrapText="1"/>
    </xf>
    <xf numFmtId="0" fontId="1" fillId="0" borderId="0" xfId="0" applyFont="1" applyFill="1" applyAlignment="1">
      <alignment horizontal="left" vertical="center"/>
    </xf>
    <xf numFmtId="49" fontId="1" fillId="0" borderId="0" xfId="0" applyNumberFormat="1" applyFont="1" applyFill="1" applyAlignment="1"/>
    <xf numFmtId="176" fontId="1" fillId="0" borderId="0" xfId="0" applyNumberFormat="1" applyFont="1" applyFill="1" applyAlignment="1"/>
    <xf numFmtId="0" fontId="2" fillId="0" borderId="0" xfId="0" applyFont="1" applyFill="1" applyAlignment="1">
      <alignment horizontal="center" vertical="center"/>
    </xf>
    <xf numFmtId="0" fontId="1" fillId="0" borderId="0" xfId="0" applyFont="1" applyFill="1" applyBorder="1" applyAlignment="1" applyProtection="1">
      <alignment horizontal="center"/>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3" borderId="2" xfId="0" applyNumberFormat="1" applyFont="1" applyFill="1" applyBorder="1" applyAlignment="1" applyProtection="1">
      <alignment horizontal="center" vertical="center" wrapText="1"/>
      <protection hidden="1"/>
    </xf>
    <xf numFmtId="49" fontId="1" fillId="0" borderId="2" xfId="0" applyNumberFormat="1" applyFont="1" applyFill="1" applyBorder="1" applyAlignment="1" applyProtection="1">
      <alignment horizontal="center" vertical="center" wrapText="1"/>
      <protection hidden="1"/>
    </xf>
    <xf numFmtId="176" fontId="1" fillId="3" borderId="2" xfId="0" applyNumberFormat="1" applyFont="1" applyFill="1" applyBorder="1" applyAlignment="1" applyProtection="1">
      <alignment horizontal="center" vertical="center" wrapText="1"/>
      <protection hidden="1"/>
    </xf>
    <xf numFmtId="49" fontId="1" fillId="0" borderId="2" xfId="0" applyNumberFormat="1" applyFont="1" applyFill="1" applyBorder="1" applyAlignment="1" applyProtection="1">
      <alignment horizontal="center" vertical="center" wrapText="1"/>
      <protection locked="0"/>
    </xf>
    <xf numFmtId="49" fontId="1" fillId="0" borderId="0" xfId="0" applyNumberFormat="1" applyFont="1" applyFill="1" applyAlignment="1">
      <alignment horizontal="left" vertical="center"/>
    </xf>
    <xf numFmtId="49" fontId="1" fillId="0" borderId="0" xfId="0" applyNumberFormat="1" applyFont="1" applyFill="1" applyAlignment="1">
      <alignment horizontal="center" vertical="center"/>
    </xf>
    <xf numFmtId="49" fontId="1" fillId="0" borderId="0" xfId="0" applyNumberFormat="1" applyFont="1" applyFill="1" applyBorder="1" applyAlignment="1">
      <alignment horizontal="left" vertical="center"/>
    </xf>
    <xf numFmtId="49" fontId="1" fillId="0" borderId="0" xfId="0" applyNumberFormat="1" applyFont="1" applyFill="1" applyAlignment="1">
      <alignment horizontal="left"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49" fontId="2" fillId="0" borderId="0" xfId="0" applyNumberFormat="1" applyFont="1" applyFill="1" applyAlignment="1">
      <alignment horizontal="center" vertical="center"/>
    </xf>
    <xf numFmtId="0" fontId="3" fillId="0" borderId="1" xfId="0" applyFont="1" applyFill="1" applyBorder="1" applyAlignment="1">
      <alignment horizontal="left" vertical="center"/>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protection hidden="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87711/Desktop/&#33487;&#22823;/&#32844;&#31216;&#29992;&#34920;/&#32844;&#31216;&#29992;&#34920;/2025&#24180;&#39640;&#32423;&#32844;&#31216;&#29992;&#34920;/2025&#24180;&#30003;&#25253;&#39640;&#32423;&#32844;&#31216;&#20154;&#21592;&#29992;&#34920;&#65288;&#25945;&#24072;&#31995;&#21015;&#38500;&#25945;&#23398;&#20026;&#20027;&#228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况表"/>
      <sheetName val="教学统计表（2025）"/>
      <sheetName val="人文社科类科研统计表"/>
      <sheetName val="自然科学类科研统计表"/>
      <sheetName val="社会服务与技术推广型科研统计表"/>
      <sheetName val="国防科研统计表"/>
      <sheetName val="学科教学论统计表"/>
    </sheetNames>
    <sheetDataSet>
      <sheetData sheetId="0">
        <row r="3">
          <cell r="B3" t="str">
            <v>工号</v>
          </cell>
          <cell r="C3" t="str">
            <v>学院（部）名称</v>
          </cell>
          <cell r="D3" t="str">
            <v>姓名</v>
          </cell>
          <cell r="E3" t="str">
            <v>性别</v>
          </cell>
          <cell r="F3" t="str">
            <v>出生年月</v>
          </cell>
          <cell r="G3" t="str">
            <v>高校教师资格证书编号</v>
          </cell>
          <cell r="H3" t="str">
            <v>参加工作时间</v>
          </cell>
          <cell r="I3" t="str">
            <v>来校工作时间</v>
          </cell>
          <cell r="J3" t="str">
            <v>党政职务</v>
          </cell>
          <cell r="K3" t="str">
            <v>最高学历</v>
          </cell>
          <cell r="L3" t="str">
            <v>最高学历取得时间</v>
          </cell>
          <cell r="M3" t="str">
            <v>毕业学校</v>
          </cell>
          <cell r="N3" t="str">
            <v>最高学位</v>
          </cell>
          <cell r="O3" t="str">
            <v>最高学位取得时间</v>
          </cell>
          <cell r="P3" t="str">
            <v>学位授予学校</v>
          </cell>
          <cell r="Q3" t="str">
            <v>申报职务</v>
          </cell>
          <cell r="R3" t="str">
            <v>级别</v>
          </cell>
          <cell r="S3" t="str">
            <v>职务类型</v>
          </cell>
          <cell r="T3" t="str">
            <v>所在学科
（二级学科）</v>
          </cell>
          <cell r="U3" t="str">
            <v>现聘岗位</v>
          </cell>
          <cell r="V3" t="str">
            <v>人员类别</v>
          </cell>
          <cell r="W3" t="str">
            <v>是否破格</v>
          </cell>
          <cell r="X3" t="str">
            <v>现职务</v>
          </cell>
          <cell r="Y3" t="str">
            <v>现职务聘任时间</v>
          </cell>
        </row>
        <row r="4">
          <cell r="B4" t="str">
            <v>11N060</v>
          </cell>
          <cell r="C4" t="str">
            <v>马克思主义学院</v>
          </cell>
          <cell r="D4" t="str">
            <v>张三</v>
          </cell>
          <cell r="E4" t="str">
            <v>女</v>
          </cell>
          <cell r="F4">
            <v>30317</v>
          </cell>
          <cell r="H4">
            <v>40544</v>
          </cell>
          <cell r="I4">
            <v>40544</v>
          </cell>
          <cell r="K4" t="str">
            <v>博士研究生</v>
          </cell>
          <cell r="L4">
            <v>40544</v>
          </cell>
          <cell r="M4" t="str">
            <v>苏州大学</v>
          </cell>
          <cell r="N4" t="str">
            <v>博士</v>
          </cell>
          <cell r="O4">
            <v>40544</v>
          </cell>
          <cell r="P4" t="str">
            <v>苏州大学</v>
          </cell>
          <cell r="Q4" t="str">
            <v>教授</v>
          </cell>
          <cell r="R4" t="str">
            <v>正高</v>
          </cell>
          <cell r="S4" t="str">
            <v>教学科研并重</v>
          </cell>
          <cell r="T4" t="str">
            <v>马克思主义哲学</v>
          </cell>
          <cell r="U4" t="str">
            <v>专任教师岗</v>
          </cell>
          <cell r="V4" t="str">
            <v>在职教师</v>
          </cell>
          <cell r="W4" t="str">
            <v>是</v>
          </cell>
          <cell r="X4" t="str">
            <v>副教授</v>
          </cell>
          <cell r="Y4">
            <v>40544</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3"/>
  <sheetViews>
    <sheetView tabSelected="1" workbookViewId="0">
      <selection activeCell="Y7" sqref="Y7"/>
    </sheetView>
  </sheetViews>
  <sheetFormatPr defaultColWidth="9.5" defaultRowHeight="12" x14ac:dyDescent="0.15"/>
  <cols>
    <col min="1" max="1" width="6" style="7" customWidth="1"/>
    <col min="2" max="2" width="5.625" style="7" customWidth="1"/>
    <col min="3" max="3" width="7.875" style="7" customWidth="1"/>
    <col min="4" max="4" width="6.75" style="7" customWidth="1"/>
    <col min="5" max="5" width="11.125" style="7" customWidth="1"/>
    <col min="6" max="6" width="11" style="7" customWidth="1"/>
    <col min="7" max="7" width="9" style="7" customWidth="1"/>
    <col min="8" max="8" width="9" style="8" customWidth="1"/>
    <col min="9" max="10" width="11.125" style="8" customWidth="1"/>
    <col min="11" max="11" width="11" style="8" customWidth="1"/>
    <col min="12" max="12" width="7.75" style="7" customWidth="1"/>
    <col min="13" max="15" width="5" style="7" customWidth="1"/>
    <col min="16" max="16" width="4" style="7" customWidth="1"/>
    <col min="17" max="17" width="5.25" style="7" customWidth="1"/>
    <col min="18" max="18" width="6.5" style="7" customWidth="1"/>
    <col min="19" max="20" width="5.25" style="7" customWidth="1"/>
    <col min="21" max="23" width="5.5" style="7" customWidth="1"/>
    <col min="24" max="24" width="8.75" style="7" customWidth="1"/>
    <col min="25" max="25" width="15.125" style="7" customWidth="1"/>
    <col min="26" max="26" width="10.5" style="7" customWidth="1"/>
    <col min="27" max="27" width="5.625" style="7" customWidth="1"/>
    <col min="28" max="28" width="4.5" style="7" customWidth="1"/>
    <col min="29" max="29" width="8.75" style="7" customWidth="1"/>
    <col min="30" max="30" width="4.625" style="7" customWidth="1"/>
    <col min="31" max="31" width="10" style="4" customWidth="1"/>
    <col min="32" max="16384" width="9.5" style="4"/>
  </cols>
  <sheetData>
    <row r="1" spans="1:32" s="1" customFormat="1" ht="39.75" customHeight="1" x14ac:dyDescent="0.15">
      <c r="A1" s="27" t="s">
        <v>110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row>
    <row r="2" spans="1:32" s="2" customFormat="1" ht="30.75" customHeight="1" x14ac:dyDescent="0.15">
      <c r="A2" s="28" t="s">
        <v>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9"/>
      <c r="AD2" s="9"/>
      <c r="AF2" s="10"/>
    </row>
    <row r="3" spans="1:32" s="3" customFormat="1" ht="26.25" customHeight="1" x14ac:dyDescent="0.15">
      <c r="A3" s="22" t="s">
        <v>1</v>
      </c>
      <c r="B3" s="23" t="s">
        <v>2</v>
      </c>
      <c r="C3" s="22" t="s">
        <v>3</v>
      </c>
      <c r="D3" s="22" t="s">
        <v>4</v>
      </c>
      <c r="E3" s="23" t="s">
        <v>5</v>
      </c>
      <c r="F3" s="23" t="s">
        <v>6</v>
      </c>
      <c r="G3" s="22" t="s">
        <v>7</v>
      </c>
      <c r="H3" s="26" t="s">
        <v>8</v>
      </c>
      <c r="I3" s="26" t="s">
        <v>9</v>
      </c>
      <c r="J3" s="26" t="s">
        <v>10</v>
      </c>
      <c r="K3" s="26" t="s">
        <v>11</v>
      </c>
      <c r="L3" s="29" t="s">
        <v>12</v>
      </c>
      <c r="M3" s="30"/>
      <c r="N3" s="30"/>
      <c r="O3" s="30"/>
      <c r="P3" s="30"/>
      <c r="Q3" s="30"/>
      <c r="R3" s="30"/>
      <c r="S3" s="30"/>
      <c r="T3" s="30"/>
      <c r="U3" s="30"/>
      <c r="V3" s="30"/>
      <c r="W3" s="31"/>
      <c r="X3" s="23" t="s">
        <v>13</v>
      </c>
      <c r="Y3" s="22" t="s">
        <v>14</v>
      </c>
      <c r="Z3" s="22"/>
      <c r="AA3" s="22"/>
      <c r="AB3" s="22"/>
      <c r="AC3" s="23" t="s">
        <v>15</v>
      </c>
      <c r="AD3" s="23" t="s">
        <v>16</v>
      </c>
    </row>
    <row r="4" spans="1:32" s="3" customFormat="1" ht="44.25" customHeight="1" x14ac:dyDescent="0.15">
      <c r="A4" s="22"/>
      <c r="B4" s="24"/>
      <c r="C4" s="22"/>
      <c r="D4" s="22"/>
      <c r="E4" s="24"/>
      <c r="F4" s="24"/>
      <c r="G4" s="22"/>
      <c r="H4" s="26"/>
      <c r="I4" s="26"/>
      <c r="J4" s="26"/>
      <c r="K4" s="26"/>
      <c r="L4" s="22" t="s">
        <v>17</v>
      </c>
      <c r="M4" s="22" t="s">
        <v>18</v>
      </c>
      <c r="N4" s="22" t="s">
        <v>19</v>
      </c>
      <c r="O4" s="22" t="s">
        <v>20</v>
      </c>
      <c r="P4" s="22" t="s">
        <v>21</v>
      </c>
      <c r="Q4" s="22" t="s">
        <v>22</v>
      </c>
      <c r="R4" s="23" t="s">
        <v>23</v>
      </c>
      <c r="S4" s="23" t="s">
        <v>24</v>
      </c>
      <c r="T4" s="23" t="s">
        <v>25</v>
      </c>
      <c r="U4" s="22" t="s">
        <v>26</v>
      </c>
      <c r="V4" s="29" t="s">
        <v>27</v>
      </c>
      <c r="W4" s="31"/>
      <c r="X4" s="24"/>
      <c r="Y4" s="22" t="s">
        <v>28</v>
      </c>
      <c r="Z4" s="22"/>
      <c r="AA4" s="23" t="s">
        <v>29</v>
      </c>
      <c r="AB4" s="23" t="s">
        <v>30</v>
      </c>
      <c r="AC4" s="24"/>
      <c r="AD4" s="24"/>
    </row>
    <row r="5" spans="1:32" ht="76.5" customHeight="1" x14ac:dyDescent="0.15">
      <c r="A5" s="22"/>
      <c r="B5" s="25"/>
      <c r="C5" s="22"/>
      <c r="D5" s="22"/>
      <c r="E5" s="25"/>
      <c r="F5" s="25"/>
      <c r="G5" s="22"/>
      <c r="H5" s="26"/>
      <c r="I5" s="26"/>
      <c r="J5" s="26"/>
      <c r="K5" s="26"/>
      <c r="L5" s="22"/>
      <c r="M5" s="22"/>
      <c r="N5" s="22"/>
      <c r="O5" s="22"/>
      <c r="P5" s="22"/>
      <c r="Q5" s="22"/>
      <c r="R5" s="25"/>
      <c r="S5" s="25"/>
      <c r="T5" s="25"/>
      <c r="U5" s="22"/>
      <c r="V5" s="12" t="s">
        <v>31</v>
      </c>
      <c r="W5" s="12" t="s">
        <v>32</v>
      </c>
      <c r="X5" s="25"/>
      <c r="Y5" s="11" t="s">
        <v>33</v>
      </c>
      <c r="Z5" s="11" t="s">
        <v>34</v>
      </c>
      <c r="AA5" s="25"/>
      <c r="AB5" s="25"/>
      <c r="AC5" s="25"/>
      <c r="AD5" s="25"/>
    </row>
    <row r="6" spans="1:32" s="5" customFormat="1" ht="36" customHeight="1" x14ac:dyDescent="0.15">
      <c r="A6" s="13" t="s">
        <v>40</v>
      </c>
      <c r="B6" s="14" t="s">
        <v>41</v>
      </c>
      <c r="C6" s="14" t="s">
        <v>42</v>
      </c>
      <c r="D6" s="14" t="s">
        <v>43</v>
      </c>
      <c r="E6" s="14" t="s">
        <v>44</v>
      </c>
      <c r="F6" s="14" t="s">
        <v>45</v>
      </c>
      <c r="G6" s="14" t="s">
        <v>46</v>
      </c>
      <c r="H6" s="14" t="s">
        <v>47</v>
      </c>
      <c r="I6" s="14" t="s">
        <v>48</v>
      </c>
      <c r="J6" s="14" t="s">
        <v>39</v>
      </c>
      <c r="K6" s="14" t="s">
        <v>49</v>
      </c>
      <c r="L6" s="15" t="s">
        <v>50</v>
      </c>
      <c r="M6" s="15" t="s">
        <v>51</v>
      </c>
      <c r="N6" s="15" t="s">
        <v>52</v>
      </c>
      <c r="O6" s="15" t="s">
        <v>53</v>
      </c>
      <c r="P6" s="15" t="s">
        <v>53</v>
      </c>
      <c r="Q6" s="15" t="s">
        <v>53</v>
      </c>
      <c r="R6" s="15" t="s">
        <v>39</v>
      </c>
      <c r="S6" s="15" t="s">
        <v>39</v>
      </c>
      <c r="T6" s="15" t="s">
        <v>53</v>
      </c>
      <c r="U6" s="15" t="s">
        <v>39</v>
      </c>
      <c r="V6" s="15" t="s">
        <v>53</v>
      </c>
      <c r="W6" s="15" t="s">
        <v>53</v>
      </c>
      <c r="X6" s="15" t="s">
        <v>39</v>
      </c>
      <c r="Y6" s="15" t="s">
        <v>53</v>
      </c>
      <c r="Z6" s="15" t="s">
        <v>40</v>
      </c>
      <c r="AA6" s="15" t="s">
        <v>53</v>
      </c>
      <c r="AB6" s="15" t="s">
        <v>39</v>
      </c>
      <c r="AC6" s="15" t="s">
        <v>39</v>
      </c>
      <c r="AD6" s="15" t="s">
        <v>39</v>
      </c>
    </row>
    <row r="7" spans="1:32" ht="36" customHeight="1" x14ac:dyDescent="0.15">
      <c r="A7" s="13" t="s">
        <v>54</v>
      </c>
      <c r="B7" s="14" t="s">
        <v>41</v>
      </c>
      <c r="C7" s="14" t="s">
        <v>55</v>
      </c>
      <c r="D7" s="14" t="s">
        <v>56</v>
      </c>
      <c r="E7" s="14" t="s">
        <v>57</v>
      </c>
      <c r="F7" s="14" t="s">
        <v>58</v>
      </c>
      <c r="G7" s="14" t="s">
        <v>59</v>
      </c>
      <c r="H7" s="14" t="s">
        <v>46</v>
      </c>
      <c r="I7" s="14" t="s">
        <v>60</v>
      </c>
      <c r="J7" s="14" t="s">
        <v>39</v>
      </c>
      <c r="K7" s="14" t="s">
        <v>60</v>
      </c>
      <c r="L7" s="15" t="s">
        <v>50</v>
      </c>
      <c r="M7" s="15" t="s">
        <v>61</v>
      </c>
      <c r="N7" s="15" t="s">
        <v>62</v>
      </c>
      <c r="O7" s="15" t="s">
        <v>53</v>
      </c>
      <c r="P7" s="15" t="s">
        <v>53</v>
      </c>
      <c r="Q7" s="15" t="s">
        <v>53</v>
      </c>
      <c r="R7" s="15" t="s">
        <v>39</v>
      </c>
      <c r="S7" s="15"/>
      <c r="T7" s="15" t="s">
        <v>53</v>
      </c>
      <c r="U7" s="15" t="s">
        <v>39</v>
      </c>
      <c r="V7" s="15" t="s">
        <v>53</v>
      </c>
      <c r="W7" s="15" t="s">
        <v>53</v>
      </c>
      <c r="X7" s="15" t="s">
        <v>39</v>
      </c>
      <c r="Y7" s="15" t="s">
        <v>113</v>
      </c>
      <c r="Z7" s="15" t="s">
        <v>40</v>
      </c>
      <c r="AA7" s="15" t="s">
        <v>40</v>
      </c>
      <c r="AB7" s="15" t="s">
        <v>63</v>
      </c>
      <c r="AC7" s="15" t="s">
        <v>64</v>
      </c>
      <c r="AD7" s="15" t="s">
        <v>65</v>
      </c>
    </row>
    <row r="8" spans="1:32" ht="36" customHeight="1" x14ac:dyDescent="0.15">
      <c r="A8" s="13" t="s">
        <v>66</v>
      </c>
      <c r="B8" s="14" t="s">
        <v>41</v>
      </c>
      <c r="C8" s="14" t="s">
        <v>67</v>
      </c>
      <c r="D8" s="14" t="s">
        <v>68</v>
      </c>
      <c r="E8" s="14" t="s">
        <v>69</v>
      </c>
      <c r="F8" s="14" t="s">
        <v>58</v>
      </c>
      <c r="G8" s="14" t="s">
        <v>47</v>
      </c>
      <c r="H8" s="14" t="s">
        <v>70</v>
      </c>
      <c r="I8" s="14" t="s">
        <v>71</v>
      </c>
      <c r="J8" s="14" t="s">
        <v>39</v>
      </c>
      <c r="K8" s="14" t="s">
        <v>72</v>
      </c>
      <c r="L8" s="15" t="s">
        <v>62</v>
      </c>
      <c r="M8" s="15" t="s">
        <v>73</v>
      </c>
      <c r="N8" s="15" t="s">
        <v>54</v>
      </c>
      <c r="O8" s="15" t="s">
        <v>40</v>
      </c>
      <c r="P8" s="15" t="s">
        <v>53</v>
      </c>
      <c r="Q8" s="15" t="s">
        <v>53</v>
      </c>
      <c r="R8" s="15" t="s">
        <v>39</v>
      </c>
      <c r="S8" s="15"/>
      <c r="T8" s="15" t="s">
        <v>53</v>
      </c>
      <c r="U8" s="15" t="s">
        <v>39</v>
      </c>
      <c r="V8" s="15" t="s">
        <v>53</v>
      </c>
      <c r="W8" s="15" t="s">
        <v>53</v>
      </c>
      <c r="X8" s="15" t="s">
        <v>39</v>
      </c>
      <c r="Y8" s="15" t="s">
        <v>53</v>
      </c>
      <c r="Z8" s="15" t="s">
        <v>40</v>
      </c>
      <c r="AA8" s="15" t="s">
        <v>40</v>
      </c>
      <c r="AB8" s="15" t="s">
        <v>39</v>
      </c>
      <c r="AC8" s="15" t="s">
        <v>39</v>
      </c>
      <c r="AD8" s="15" t="s">
        <v>39</v>
      </c>
    </row>
    <row r="9" spans="1:32" ht="36" customHeight="1" x14ac:dyDescent="0.15">
      <c r="A9" s="13" t="s">
        <v>74</v>
      </c>
      <c r="B9" s="14" t="s">
        <v>41</v>
      </c>
      <c r="C9" s="14" t="s">
        <v>75</v>
      </c>
      <c r="D9" s="14" t="s">
        <v>76</v>
      </c>
      <c r="E9" s="14" t="s">
        <v>77</v>
      </c>
      <c r="F9" s="14" t="s">
        <v>58</v>
      </c>
      <c r="G9" s="14" t="s">
        <v>59</v>
      </c>
      <c r="H9" s="14" t="s">
        <v>46</v>
      </c>
      <c r="I9" s="14" t="s">
        <v>78</v>
      </c>
      <c r="J9" s="14" t="s">
        <v>39</v>
      </c>
      <c r="K9" s="14" t="s">
        <v>79</v>
      </c>
      <c r="L9" s="15" t="s">
        <v>112</v>
      </c>
      <c r="M9" s="15" t="s">
        <v>80</v>
      </c>
      <c r="N9" s="15" t="s">
        <v>111</v>
      </c>
      <c r="O9" s="15" t="s">
        <v>66</v>
      </c>
      <c r="P9" s="15" t="s">
        <v>40</v>
      </c>
      <c r="Q9" s="15" t="s">
        <v>53</v>
      </c>
      <c r="R9" s="15" t="s">
        <v>39</v>
      </c>
      <c r="S9" s="15"/>
      <c r="T9" s="15" t="s">
        <v>53</v>
      </c>
      <c r="U9" s="15" t="s">
        <v>40</v>
      </c>
      <c r="V9" s="15" t="s">
        <v>53</v>
      </c>
      <c r="W9" s="15" t="s">
        <v>53</v>
      </c>
      <c r="X9" s="15" t="s">
        <v>81</v>
      </c>
      <c r="Y9" s="15" t="s">
        <v>40</v>
      </c>
      <c r="Z9" s="15" t="s">
        <v>53</v>
      </c>
      <c r="AA9" s="15" t="s">
        <v>53</v>
      </c>
      <c r="AB9" s="15" t="s">
        <v>82</v>
      </c>
      <c r="AC9" s="15"/>
      <c r="AD9" s="15" t="s">
        <v>39</v>
      </c>
    </row>
    <row r="10" spans="1:32" ht="36" customHeight="1" x14ac:dyDescent="0.15">
      <c r="A10" s="13" t="s">
        <v>83</v>
      </c>
      <c r="B10" s="14" t="s">
        <v>41</v>
      </c>
      <c r="C10" s="14" t="s">
        <v>84</v>
      </c>
      <c r="D10" s="14" t="s">
        <v>85</v>
      </c>
      <c r="E10" s="14" t="s">
        <v>69</v>
      </c>
      <c r="F10" s="14" t="s">
        <v>45</v>
      </c>
      <c r="G10" s="14" t="s">
        <v>86</v>
      </c>
      <c r="H10" s="14" t="s">
        <v>46</v>
      </c>
      <c r="I10" s="14" t="s">
        <v>79</v>
      </c>
      <c r="J10" s="14" t="s">
        <v>39</v>
      </c>
      <c r="K10" s="14" t="s">
        <v>79</v>
      </c>
      <c r="L10" s="15" t="s">
        <v>87</v>
      </c>
      <c r="M10" s="15" t="s">
        <v>73</v>
      </c>
      <c r="N10" s="15" t="s">
        <v>74</v>
      </c>
      <c r="O10" s="15" t="s">
        <v>40</v>
      </c>
      <c r="P10" s="15" t="s">
        <v>53</v>
      </c>
      <c r="Q10" s="15" t="s">
        <v>53</v>
      </c>
      <c r="R10" s="15" t="s">
        <v>39</v>
      </c>
      <c r="S10" s="15"/>
      <c r="T10" s="15" t="s">
        <v>53</v>
      </c>
      <c r="U10" s="15" t="s">
        <v>40</v>
      </c>
      <c r="V10" s="15" t="s">
        <v>53</v>
      </c>
      <c r="W10" s="15" t="s">
        <v>53</v>
      </c>
      <c r="X10" s="15" t="s">
        <v>39</v>
      </c>
      <c r="Y10" s="15" t="s">
        <v>40</v>
      </c>
      <c r="Z10" s="15" t="s">
        <v>40</v>
      </c>
      <c r="AA10" s="15" t="s">
        <v>40</v>
      </c>
      <c r="AB10" s="15" t="s">
        <v>39</v>
      </c>
      <c r="AC10" s="15" t="s">
        <v>39</v>
      </c>
      <c r="AD10" s="15" t="s">
        <v>39</v>
      </c>
    </row>
    <row r="11" spans="1:32" ht="36" customHeight="1" x14ac:dyDescent="0.15">
      <c r="A11" s="13" t="s">
        <v>73</v>
      </c>
      <c r="B11" s="14" t="s">
        <v>41</v>
      </c>
      <c r="C11" s="14" t="s">
        <v>88</v>
      </c>
      <c r="D11" s="14" t="s">
        <v>89</v>
      </c>
      <c r="E11" s="14" t="s">
        <v>90</v>
      </c>
      <c r="F11" s="14" t="s">
        <v>45</v>
      </c>
      <c r="G11" s="14" t="s">
        <v>86</v>
      </c>
      <c r="H11" s="14" t="s">
        <v>46</v>
      </c>
      <c r="I11" s="14" t="s">
        <v>78</v>
      </c>
      <c r="J11" s="14" t="s">
        <v>39</v>
      </c>
      <c r="K11" s="14" t="s">
        <v>78</v>
      </c>
      <c r="L11" s="15" t="s">
        <v>91</v>
      </c>
      <c r="M11" s="15" t="s">
        <v>62</v>
      </c>
      <c r="N11" s="15" t="s">
        <v>73</v>
      </c>
      <c r="O11" s="15" t="s">
        <v>53</v>
      </c>
      <c r="P11" s="15" t="s">
        <v>53</v>
      </c>
      <c r="Q11" s="15" t="s">
        <v>53</v>
      </c>
      <c r="R11" s="15" t="s">
        <v>39</v>
      </c>
      <c r="S11" s="15"/>
      <c r="T11" s="15" t="s">
        <v>53</v>
      </c>
      <c r="U11" s="15" t="s">
        <v>40</v>
      </c>
      <c r="V11" s="15" t="s">
        <v>53</v>
      </c>
      <c r="W11" s="15" t="s">
        <v>53</v>
      </c>
      <c r="X11" s="15" t="s">
        <v>39</v>
      </c>
      <c r="Y11" s="15" t="s">
        <v>40</v>
      </c>
      <c r="Z11" s="15" t="s">
        <v>53</v>
      </c>
      <c r="AA11" s="15" t="s">
        <v>40</v>
      </c>
      <c r="AB11" s="15" t="s">
        <v>39</v>
      </c>
      <c r="AC11" s="15"/>
      <c r="AD11" s="15" t="s">
        <v>92</v>
      </c>
    </row>
    <row r="12" spans="1:32" ht="36" customHeight="1" x14ac:dyDescent="0.15">
      <c r="A12" s="13" t="s">
        <v>52</v>
      </c>
      <c r="B12" s="14" t="s">
        <v>41</v>
      </c>
      <c r="C12" s="14" t="s">
        <v>93</v>
      </c>
      <c r="D12" s="14" t="s">
        <v>94</v>
      </c>
      <c r="E12" s="14" t="s">
        <v>44</v>
      </c>
      <c r="F12" s="14" t="s">
        <v>45</v>
      </c>
      <c r="G12" s="14" t="s">
        <v>86</v>
      </c>
      <c r="H12" s="14" t="s">
        <v>46</v>
      </c>
      <c r="I12" s="14" t="s">
        <v>95</v>
      </c>
      <c r="J12" s="14" t="s">
        <v>39</v>
      </c>
      <c r="K12" s="14" t="s">
        <v>96</v>
      </c>
      <c r="L12" s="15" t="s">
        <v>91</v>
      </c>
      <c r="M12" s="15" t="s">
        <v>61</v>
      </c>
      <c r="N12" s="15" t="s">
        <v>73</v>
      </c>
      <c r="O12" s="15" t="s">
        <v>40</v>
      </c>
      <c r="P12" s="15" t="s">
        <v>53</v>
      </c>
      <c r="Q12" s="15" t="s">
        <v>53</v>
      </c>
      <c r="R12" s="15" t="s">
        <v>39</v>
      </c>
      <c r="S12" s="15"/>
      <c r="T12" s="15" t="s">
        <v>53</v>
      </c>
      <c r="U12" s="15" t="s">
        <v>54</v>
      </c>
      <c r="V12" s="15" t="s">
        <v>53</v>
      </c>
      <c r="W12" s="15" t="s">
        <v>53</v>
      </c>
      <c r="X12" s="32" t="s">
        <v>114</v>
      </c>
      <c r="Y12" s="15" t="s">
        <v>40</v>
      </c>
      <c r="Z12" s="15" t="s">
        <v>53</v>
      </c>
      <c r="AA12" s="15" t="s">
        <v>53</v>
      </c>
      <c r="AB12" s="15" t="s">
        <v>39</v>
      </c>
      <c r="AC12" s="15" t="s">
        <v>39</v>
      </c>
      <c r="AD12" s="15" t="s">
        <v>39</v>
      </c>
    </row>
    <row r="13" spans="1:32" ht="36" customHeight="1" x14ac:dyDescent="0.15">
      <c r="A13" s="13" t="s">
        <v>61</v>
      </c>
      <c r="B13" s="14" t="s">
        <v>41</v>
      </c>
      <c r="C13" s="14" t="s">
        <v>97</v>
      </c>
      <c r="D13" s="14" t="s">
        <v>98</v>
      </c>
      <c r="E13" s="14" t="s">
        <v>99</v>
      </c>
      <c r="F13" s="14" t="s">
        <v>100</v>
      </c>
      <c r="G13" s="14" t="s">
        <v>86</v>
      </c>
      <c r="H13" s="14" t="s">
        <v>46</v>
      </c>
      <c r="I13" s="14" t="s">
        <v>101</v>
      </c>
      <c r="J13" s="14" t="s">
        <v>39</v>
      </c>
      <c r="K13" s="14" t="s">
        <v>101</v>
      </c>
      <c r="L13" s="15" t="s">
        <v>102</v>
      </c>
      <c r="M13" s="15" t="s">
        <v>87</v>
      </c>
      <c r="N13" s="15" t="s">
        <v>61</v>
      </c>
      <c r="O13" s="15" t="s">
        <v>53</v>
      </c>
      <c r="P13" s="15" t="s">
        <v>53</v>
      </c>
      <c r="Q13" s="15" t="s">
        <v>53</v>
      </c>
      <c r="R13" s="15" t="s">
        <v>39</v>
      </c>
      <c r="S13" s="15"/>
      <c r="T13" s="15" t="s">
        <v>53</v>
      </c>
      <c r="U13" s="15" t="s">
        <v>39</v>
      </c>
      <c r="V13" s="15" t="s">
        <v>53</v>
      </c>
      <c r="W13" s="15" t="s">
        <v>53</v>
      </c>
      <c r="X13" s="15" t="s">
        <v>39</v>
      </c>
      <c r="Y13" s="15" t="s">
        <v>54</v>
      </c>
      <c r="Z13" s="15" t="s">
        <v>40</v>
      </c>
      <c r="AA13" s="15" t="s">
        <v>40</v>
      </c>
      <c r="AB13" s="15" t="s">
        <v>39</v>
      </c>
      <c r="AC13" s="15" t="s">
        <v>39</v>
      </c>
      <c r="AD13" s="15" t="s">
        <v>103</v>
      </c>
    </row>
    <row r="14" spans="1:32" ht="36" customHeight="1" x14ac:dyDescent="0.15">
      <c r="A14" s="13" t="s">
        <v>62</v>
      </c>
      <c r="B14" s="14" t="s">
        <v>41</v>
      </c>
      <c r="C14" s="14" t="s">
        <v>104</v>
      </c>
      <c r="D14" s="14" t="s">
        <v>105</v>
      </c>
      <c r="E14" s="14" t="s">
        <v>106</v>
      </c>
      <c r="F14" s="14" t="s">
        <v>100</v>
      </c>
      <c r="G14" s="14" t="s">
        <v>86</v>
      </c>
      <c r="H14" s="14" t="s">
        <v>46</v>
      </c>
      <c r="I14" s="14" t="s">
        <v>107</v>
      </c>
      <c r="J14" s="14" t="s">
        <v>39</v>
      </c>
      <c r="K14" s="14" t="s">
        <v>108</v>
      </c>
      <c r="L14" s="15" t="s">
        <v>109</v>
      </c>
      <c r="M14" s="15" t="s">
        <v>61</v>
      </c>
      <c r="N14" s="15" t="s">
        <v>74</v>
      </c>
      <c r="O14" s="15" t="s">
        <v>54</v>
      </c>
      <c r="P14" s="15" t="s">
        <v>53</v>
      </c>
      <c r="Q14" s="15" t="s">
        <v>53</v>
      </c>
      <c r="R14" s="15" t="s">
        <v>39</v>
      </c>
      <c r="S14" s="15"/>
      <c r="T14" s="15" t="s">
        <v>53</v>
      </c>
      <c r="U14" s="15" t="s">
        <v>39</v>
      </c>
      <c r="V14" s="15" t="s">
        <v>53</v>
      </c>
      <c r="W14" s="15" t="s">
        <v>53</v>
      </c>
      <c r="X14" s="15" t="s">
        <v>39</v>
      </c>
      <c r="Y14" s="15" t="s">
        <v>54</v>
      </c>
      <c r="Z14" s="15" t="s">
        <v>53</v>
      </c>
      <c r="AA14" s="15" t="s">
        <v>53</v>
      </c>
      <c r="AB14" s="15" t="s">
        <v>39</v>
      </c>
      <c r="AC14" s="15" t="s">
        <v>39</v>
      </c>
      <c r="AD14" s="15" t="s">
        <v>39</v>
      </c>
    </row>
    <row r="15" spans="1:32" s="5" customFormat="1" ht="22.15" customHeight="1" x14ac:dyDescent="0.15">
      <c r="A15" s="13"/>
      <c r="B15" s="14"/>
      <c r="C15" s="14" t="str">
        <f>IF([1]基本情况表!B5&lt;&gt;"",[1]基本情况表!B5,"")</f>
        <v/>
      </c>
      <c r="D15" s="14" t="str">
        <f>IF([1]基本情况表!D5&lt;&gt;"",[1]基本情况表!D5,"")</f>
        <v/>
      </c>
      <c r="E15" s="14"/>
      <c r="F15" s="14"/>
      <c r="G15" s="14" t="str">
        <f>IF([1]基本情况表!Q5&lt;&gt;"",[1]基本情况表!Q5,"")</f>
        <v/>
      </c>
      <c r="H15" s="16" t="str">
        <f>IF(ISERROR(IF(VLOOKUP(C15,[1]基本情况表!$B$3:$Y$9,23,FALSE)="","",VLOOKUP(C15,[1]基本情况表!$B$3:$Y$9,23,FALSE))),"",IF(VLOOKUP(C15,[1]基本情况表!$B$3:$Y$9,23,FALSE)="","",VLOOKUP(C15,[1]基本情况表!$B$3:$Y$9,23,FALSE)))</f>
        <v/>
      </c>
      <c r="I15" s="16"/>
      <c r="J15" s="16"/>
      <c r="K15" s="16" t="str">
        <f>IF(ISERROR(IF(VLOOKUP(C15,[1]基本情况表!$B$3:$O$9,14,FALSE)="博士",VLOOKUP(C15,[1]基本情况表!$B$3:$O$9,15,FALSE),"")),"",IF(VLOOKUP(C15,[1]基本情况表!$B$3:$O$9,14,FALSE)="博士",VLOOKUP(C15,[1]基本情况表!$B$3:$O$9,15,FALSE),""))</f>
        <v/>
      </c>
      <c r="L15" s="15"/>
      <c r="M15" s="15"/>
      <c r="N15" s="17"/>
      <c r="O15" s="17"/>
      <c r="P15" s="17"/>
      <c r="Q15" s="17"/>
      <c r="R15" s="17"/>
      <c r="S15" s="17"/>
      <c r="T15" s="17"/>
      <c r="U15" s="17"/>
      <c r="V15" s="17"/>
      <c r="W15" s="17"/>
      <c r="X15" s="17"/>
      <c r="Y15" s="17"/>
      <c r="Z15" s="17"/>
      <c r="AA15" s="17"/>
      <c r="AB15" s="17"/>
      <c r="AC15" s="17"/>
      <c r="AD15" s="17"/>
    </row>
    <row r="16" spans="1:32" s="5" customFormat="1" ht="22.15" customHeight="1" x14ac:dyDescent="0.15">
      <c r="A16" s="13"/>
      <c r="B16" s="14"/>
      <c r="C16" s="14" t="str">
        <f>IF([1]基本情况表!B6&lt;&gt;"",[1]基本情况表!B6,"")</f>
        <v/>
      </c>
      <c r="D16" s="14" t="str">
        <f>IF([1]基本情况表!D6&lt;&gt;"",[1]基本情况表!D6,"")</f>
        <v/>
      </c>
      <c r="E16" s="14"/>
      <c r="F16" s="14"/>
      <c r="G16" s="14" t="str">
        <f>IF([1]基本情况表!Q6&lt;&gt;"",[1]基本情况表!Q6,"")</f>
        <v/>
      </c>
      <c r="H16" s="16" t="str">
        <f>IF(ISERROR(IF(VLOOKUP(C16,[1]基本情况表!$B$3:$Y$9,23,FALSE)="","",VLOOKUP(C16,[1]基本情况表!$B$3:$Y$9,23,FALSE))),"",IF(VLOOKUP(C16,[1]基本情况表!$B$3:$Y$9,23,FALSE)="","",VLOOKUP(C16,[1]基本情况表!$B$3:$Y$9,23,FALSE)))</f>
        <v/>
      </c>
      <c r="I16" s="16"/>
      <c r="J16" s="16"/>
      <c r="K16" s="16" t="str">
        <f>IF(ISERROR(IF(VLOOKUP(C16,[1]基本情况表!$B$3:$O$9,14,FALSE)="博士",VLOOKUP(C16,[1]基本情况表!$B$3:$O$9,15,FALSE),"")),"",IF(VLOOKUP(C16,[1]基本情况表!$B$3:$O$9,14,FALSE)="博士",VLOOKUP(C16,[1]基本情况表!$B$3:$O$9,15,FALSE),""))</f>
        <v/>
      </c>
      <c r="L16" s="15"/>
      <c r="M16" s="15"/>
      <c r="N16" s="17"/>
      <c r="O16" s="17"/>
      <c r="P16" s="17"/>
      <c r="Q16" s="17"/>
      <c r="R16" s="17"/>
      <c r="S16" s="17"/>
      <c r="T16" s="17"/>
      <c r="U16" s="17"/>
      <c r="V16" s="17"/>
      <c r="W16" s="17"/>
      <c r="X16" s="17"/>
      <c r="Y16" s="17"/>
      <c r="Z16" s="17"/>
      <c r="AA16" s="17"/>
      <c r="AB16" s="17"/>
      <c r="AC16" s="17"/>
      <c r="AD16" s="17"/>
    </row>
    <row r="17" spans="1:30" s="5" customFormat="1" ht="22.15" customHeight="1" x14ac:dyDescent="0.15">
      <c r="A17" s="13"/>
      <c r="B17" s="14"/>
      <c r="C17" s="14" t="str">
        <f>IF([1]基本情况表!B7&lt;&gt;"",[1]基本情况表!B7,"")</f>
        <v/>
      </c>
      <c r="D17" s="14" t="str">
        <f>IF([1]基本情况表!D7&lt;&gt;"",[1]基本情况表!D7,"")</f>
        <v/>
      </c>
      <c r="E17" s="14"/>
      <c r="F17" s="14"/>
      <c r="G17" s="14" t="str">
        <f>IF([1]基本情况表!Q7&lt;&gt;"",[1]基本情况表!Q7,"")</f>
        <v/>
      </c>
      <c r="H17" s="16" t="str">
        <f>IF(ISERROR(IF(VLOOKUP(C17,[1]基本情况表!$B$3:$Y$9,23,FALSE)="","",VLOOKUP(C17,[1]基本情况表!$B$3:$Y$9,23,FALSE))),"",IF(VLOOKUP(C17,[1]基本情况表!$B$3:$Y$9,23,FALSE)="","",VLOOKUP(C17,[1]基本情况表!$B$3:$Y$9,23,FALSE)))</f>
        <v/>
      </c>
      <c r="I17" s="16"/>
      <c r="J17" s="16"/>
      <c r="K17" s="16" t="str">
        <f>IF(ISERROR(IF(VLOOKUP(C17,[1]基本情况表!$B$3:$O$9,14,FALSE)="博士",VLOOKUP(C17,[1]基本情况表!$B$3:$O$9,15,FALSE),"")),"",IF(VLOOKUP(C17,[1]基本情况表!$B$3:$O$9,14,FALSE)="博士",VLOOKUP(C17,[1]基本情况表!$B$3:$O$9,15,FALSE),""))</f>
        <v/>
      </c>
      <c r="L17" s="15"/>
      <c r="M17" s="15"/>
      <c r="N17" s="17"/>
      <c r="O17" s="17"/>
      <c r="P17" s="17"/>
      <c r="Q17" s="17"/>
      <c r="R17" s="17"/>
      <c r="S17" s="17"/>
      <c r="T17" s="17"/>
      <c r="U17" s="17"/>
      <c r="V17" s="17"/>
      <c r="W17" s="17"/>
      <c r="X17" s="17"/>
      <c r="Y17" s="17"/>
      <c r="Z17" s="17"/>
      <c r="AA17" s="17"/>
      <c r="AB17" s="17"/>
      <c r="AC17" s="17"/>
      <c r="AD17" s="17"/>
    </row>
    <row r="18" spans="1:30" s="5" customFormat="1" ht="22.15" customHeight="1" x14ac:dyDescent="0.15">
      <c r="A18" s="13"/>
      <c r="B18" s="14"/>
      <c r="C18" s="14" t="str">
        <f>IF([1]基本情况表!B8&lt;&gt;"",[1]基本情况表!B8,"")</f>
        <v/>
      </c>
      <c r="D18" s="14" t="str">
        <f>IF([1]基本情况表!D8&lt;&gt;"",[1]基本情况表!D8,"")</f>
        <v/>
      </c>
      <c r="E18" s="14"/>
      <c r="F18" s="14"/>
      <c r="G18" s="14" t="str">
        <f>IF([1]基本情况表!Q8&lt;&gt;"",[1]基本情况表!Q8,"")</f>
        <v/>
      </c>
      <c r="H18" s="16" t="str">
        <f>IF(ISERROR(IF(VLOOKUP(C18,[1]基本情况表!$B$3:$Y$9,23,FALSE)="","",VLOOKUP(C18,[1]基本情况表!$B$3:$Y$9,23,FALSE))),"",IF(VLOOKUP(C18,[1]基本情况表!$B$3:$Y$9,23,FALSE)="","",VLOOKUP(C18,[1]基本情况表!$B$3:$Y$9,23,FALSE)))</f>
        <v/>
      </c>
      <c r="I18" s="16"/>
      <c r="J18" s="16"/>
      <c r="K18" s="16" t="str">
        <f>IF(ISERROR(IF(VLOOKUP(C18,[1]基本情况表!$B$3:$O$9,14,FALSE)="博士",VLOOKUP(C18,[1]基本情况表!$B$3:$O$9,15,FALSE),"")),"",IF(VLOOKUP(C18,[1]基本情况表!$B$3:$O$9,14,FALSE)="博士",VLOOKUP(C18,[1]基本情况表!$B$3:$O$9,15,FALSE),""))</f>
        <v/>
      </c>
      <c r="L18" s="15"/>
      <c r="M18" s="15"/>
      <c r="N18" s="17"/>
      <c r="O18" s="17"/>
      <c r="P18" s="17"/>
      <c r="Q18" s="17"/>
      <c r="R18" s="17"/>
      <c r="S18" s="17"/>
      <c r="T18" s="17"/>
      <c r="U18" s="17"/>
      <c r="V18" s="17"/>
      <c r="W18" s="17"/>
      <c r="X18" s="17"/>
      <c r="Y18" s="17"/>
      <c r="Z18" s="17"/>
      <c r="AA18" s="17"/>
      <c r="AB18" s="17"/>
      <c r="AC18" s="17"/>
      <c r="AD18" s="17"/>
    </row>
    <row r="19" spans="1:30" s="5" customFormat="1" ht="22.15" customHeight="1" x14ac:dyDescent="0.15">
      <c r="A19" s="13"/>
      <c r="B19" s="14"/>
      <c r="C19" s="14" t="str">
        <f>IF([1]基本情况表!B9&lt;&gt;"",[1]基本情况表!B9,"")</f>
        <v/>
      </c>
      <c r="D19" s="14" t="str">
        <f>IF([1]基本情况表!D9&lt;&gt;"",[1]基本情况表!D9,"")</f>
        <v/>
      </c>
      <c r="E19" s="14"/>
      <c r="F19" s="14"/>
      <c r="G19" s="14" t="str">
        <f>IF([1]基本情况表!Q9&lt;&gt;"",[1]基本情况表!Q9,"")</f>
        <v/>
      </c>
      <c r="H19" s="16" t="str">
        <f>IF(ISERROR(IF(VLOOKUP(C19,[1]基本情况表!$B$3:$Y$9,23,FALSE)="","",VLOOKUP(C19,[1]基本情况表!$B$3:$Y$9,23,FALSE))),"",IF(VLOOKUP(C19,[1]基本情况表!$B$3:$Y$9,23,FALSE)="","",VLOOKUP(C19,[1]基本情况表!$B$3:$Y$9,23,FALSE)))</f>
        <v/>
      </c>
      <c r="I19" s="16"/>
      <c r="J19" s="16"/>
      <c r="K19" s="16" t="str">
        <f>IF(ISERROR(IF(VLOOKUP(C19,[1]基本情况表!$B$3:$O$9,14,FALSE)="博士",VLOOKUP(C19,[1]基本情况表!$B$3:$O$9,15,FALSE),"")),"",IF(VLOOKUP(C19,[1]基本情况表!$B$3:$O$9,14,FALSE)="博士",VLOOKUP(C19,[1]基本情况表!$B$3:$O$9,15,FALSE),""))</f>
        <v/>
      </c>
      <c r="L19" s="15"/>
      <c r="M19" s="15"/>
      <c r="N19" s="17"/>
      <c r="O19" s="17"/>
      <c r="P19" s="17"/>
      <c r="Q19" s="17"/>
      <c r="R19" s="17"/>
      <c r="S19" s="17"/>
      <c r="T19" s="17"/>
      <c r="U19" s="17"/>
      <c r="V19" s="17"/>
      <c r="W19" s="17"/>
      <c r="X19" s="17"/>
      <c r="Y19" s="17"/>
      <c r="Z19" s="17"/>
      <c r="AA19" s="17"/>
      <c r="AB19" s="17"/>
      <c r="AC19" s="17"/>
      <c r="AD19" s="17"/>
    </row>
    <row r="20" spans="1:30" s="6" customFormat="1" ht="23.25" customHeight="1" x14ac:dyDescent="0.15">
      <c r="A20" s="20" t="s">
        <v>35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18"/>
      <c r="AD20" s="18"/>
    </row>
    <row r="21" spans="1:30" s="6" customFormat="1" ht="23.25" customHeight="1" x14ac:dyDescent="0.15">
      <c r="A21" s="20" t="s">
        <v>36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18"/>
    </row>
    <row r="22" spans="1:30" s="6" customFormat="1" ht="23.25" customHeight="1" x14ac:dyDescent="0.15">
      <c r="A22" s="21" t="s">
        <v>37</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row>
    <row r="23" spans="1:30" s="3" customFormat="1" ht="23.25" customHeight="1" x14ac:dyDescent="0.15">
      <c r="A23" s="21" t="s">
        <v>38</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19"/>
      <c r="AD23" s="19"/>
    </row>
  </sheetData>
  <mergeCells count="36">
    <mergeCell ref="H3:H5"/>
    <mergeCell ref="I3:I5"/>
    <mergeCell ref="J3:J5"/>
    <mergeCell ref="L4:L5"/>
    <mergeCell ref="N4:N5"/>
    <mergeCell ref="O4:O5"/>
    <mergeCell ref="A1:AD1"/>
    <mergeCell ref="A2:AB2"/>
    <mergeCell ref="L3:W3"/>
    <mergeCell ref="Y3:AB3"/>
    <mergeCell ref="V4:W4"/>
    <mergeCell ref="Y4:Z4"/>
    <mergeCell ref="A3:A5"/>
    <mergeCell ref="B3:B5"/>
    <mergeCell ref="C3:C5"/>
    <mergeCell ref="D3:D5"/>
    <mergeCell ref="E3:E5"/>
    <mergeCell ref="F3:F5"/>
    <mergeCell ref="AD3:AD5"/>
    <mergeCell ref="G3:G5"/>
    <mergeCell ref="A20:AB20"/>
    <mergeCell ref="A21:AC21"/>
    <mergeCell ref="A22:AD22"/>
    <mergeCell ref="A23:AB23"/>
    <mergeCell ref="U4:U5"/>
    <mergeCell ref="X3:X5"/>
    <mergeCell ref="AA4:AA5"/>
    <mergeCell ref="AB4:AB5"/>
    <mergeCell ref="AC3:AC5"/>
    <mergeCell ref="P4:P5"/>
    <mergeCell ref="Q4:Q5"/>
    <mergeCell ref="R4:R5"/>
    <mergeCell ref="S4:S5"/>
    <mergeCell ref="T4:T5"/>
    <mergeCell ref="K3:K5"/>
    <mergeCell ref="M4:M5"/>
  </mergeCells>
  <phoneticPr fontId="5" type="noConversion"/>
  <pageMargins left="0.75" right="0.75" top="1" bottom="1" header="0.5" footer="0.5"/>
  <pageSetup paperSize="9" scale="5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自然科学类科研统计表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金毛脆脆鲨</dc:creator>
  <cp:lastModifiedBy>Yunzhi Yan</cp:lastModifiedBy>
  <cp:lastPrinted>2026-06-18T07:28:20Z</cp:lastPrinted>
  <dcterms:created xsi:type="dcterms:W3CDTF">2026-05-12T05:28:00Z</dcterms:created>
  <dcterms:modified xsi:type="dcterms:W3CDTF">2026-06-25T06:58:49Z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8EE1D98C2C844730899E1C1EB22A7811_11</vt:lpwstr>
  </property>
  <property fmtid="{D5CDD505-2E9C-101B-9397-08002B2CF9AE}" pid="3" name="KSOProductBuildVer">
    <vt:lpwstr>2052-12.1.0.26895</vt:lpwstr>
  </property>
  <property fmtid="{D5CDD505-2E9C-101B-9397-08002B2CF9AE}" pid="4" name="CalculationRule">
    <vt:i4>1</vt:i4>
  </property>
</Properties>
</file>